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147.xml" ContentType="application/vnd.ms-excel.controlproperties+xml"/>
  <Override PartName="/xl/ctrlProps/ctrlProp56.xml" ContentType="application/vnd.ms-excel.controlproperties+xml"/>
  <Override PartName="/xl/ctrlProps/ctrlProp129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36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118.xml" ContentType="application/vnd.ms-excel.controlproperties+xml"/>
  <Override PartName="/xl/ctrlProps/ctrlProp23.xml" ContentType="application/vnd.ms-excel.controlproperties+xml"/>
  <Override PartName="/xl/ctrlProps/ctrlProp125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143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13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68.xml" ContentType="application/vnd.ms-excel.controlproperties+xml"/>
  <Override PartName="/xl/ctrlProps/ctrlProp79.xml" ContentType="application/vnd.ms-excel.controlproperties+xml"/>
  <Override PartName="/xl/ctrlProps/ctrlProp97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119.xml" ContentType="application/vnd.ms-excel.controlproperties+xml"/>
  <Override PartName="/xl/ctrlProps/ctrlProp148.xml" ContentType="application/vnd.ms-excel.controlproperties+xml"/>
  <Override PartName="/xl/workbook.xml" ContentType="application/vnd.openxmlformats-officedocument.spreadsheetml.sheet.main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82.xml" ContentType="application/vnd.ms-excel.controlproperties+xml"/>
  <Override PartName="/xl/ctrlProps/ctrlProp35.xml" ContentType="application/vnd.ms-excel.controlproperties+xml"/>
  <Override PartName="/xl/ctrlProps/ctrlProp126.xml" ContentType="application/vnd.ms-excel.controlproperties+xml"/>
  <Override PartName="/xl/ctrlProps/ctrlProp108.xml" ContentType="application/vnd.ms-excel.controlproperties+xml"/>
  <Override PartName="/xl/ctrlProps/ctrlProp137.xml" ContentType="application/vnd.ms-excel.controlproperties+xml"/>
  <Override PartName="/xl/ctrlProps/ctrlProp53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5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124.xml" ContentType="application/vnd.ms-excel.controlproperties+xml"/>
  <Override PartName="/xl/ctrlProps/ctrlProp7.xml" ContentType="application/vnd.ms-excel.controlproperties+xml"/>
  <Override PartName="/xl/ctrlProps/ctrlProp106.xml" ContentType="application/vnd.ms-excel.controlproperties+xml"/>
  <Override PartName="/xl/ctrlProps/ctrlProp42.xml" ContentType="application/vnd.ms-excel.controlproperties+xml"/>
  <Override PartName="/xl/ctrlProps/ctrlProp144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51.xml" ContentType="application/vnd.ms-excel.controlproperties+xml"/>
  <Override PartName="/xl/ctrlProps/ctrlProp104.xml" ContentType="application/vnd.ms-excel.controlproperties+xml"/>
  <Override PartName="/xl/ctrlProps/ctrlProp40.xml" ContentType="application/vnd.ms-excel.controlproperties+xml"/>
  <Override PartName="/xl/ctrlProps/ctrlProp113.xml" ContentType="application/vnd.ms-excel.controlproperties+xml"/>
  <Override PartName="/xl/ctrlProps/ctrlProp142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02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58.xml" ContentType="application/vnd.ms-excel.controlproperties+xml"/>
  <Override PartName="/xl/ctrlProps/ctrlProp149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Override PartName="/xl/ctrlProps/ctrlProp138.xml" ContentType="application/vnd.ms-excel.controlproperties+xml"/>
  <Default Extension="rels" ContentType="application/vnd.openxmlformats-package.relationships+xml"/>
  <Override PartName="/xl/ctrlProps/ctrlProp109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27.xml" ContentType="application/vnd.ms-excel.controlproperties+xml"/>
  <Override PartName="/xl/ctrlProps/ctrlProp145.xml" ContentType="application/vnd.ms-excel.controlproperties+xml"/>
  <Override PartName="/xl/ctrlProps/ctrlProp90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21.xml" ContentType="application/vnd.ms-excel.controlproperties+xml"/>
  <Override PartName="/xl/ctrlProps/ctrlProp123.xml" ContentType="application/vnd.ms-excel.controlproperties+xml"/>
  <Override PartName="/xl/ctrlProps/ctrlProp130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12.xml" ContentType="application/vnd.ms-excel.controlproperties+xml"/>
  <Override PartName="/xl/ctrlProps/ctrlProp9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55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44.xml" ContentType="application/vnd.ms-excel.controlproperties+xml"/>
  <Override PartName="/xl/ctrlProps/ctrlProp146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117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6750" windowWidth="15600" windowHeight="2955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25725"/>
</workbook>
</file>

<file path=xl/calcChain.xml><?xml version="1.0" encoding="utf-8"?>
<calcChain xmlns="http://schemas.openxmlformats.org/spreadsheetml/2006/main">
  <c r="R13" i="1"/>
  <c r="P30" i="3" l="1"/>
  <c r="P29"/>
  <c r="P28"/>
  <c r="P27"/>
  <c r="P25"/>
  <c r="P24"/>
  <c r="P5" i="1"/>
  <c r="R5" s="1"/>
  <c r="D57" i="3" l="1"/>
  <c r="E57" s="1"/>
  <c r="A57"/>
  <c r="T41" i="1"/>
  <c r="B75" i="3" l="1"/>
  <c r="P31" s="1"/>
  <c r="B66"/>
  <c r="B59"/>
  <c r="B48"/>
  <c r="B30"/>
  <c r="P26" s="1"/>
  <c r="B40"/>
  <c r="D35"/>
  <c r="E35" s="1"/>
  <c r="D36"/>
  <c r="E36" s="1"/>
  <c r="D37"/>
  <c r="E37" s="1"/>
  <c r="P32" l="1"/>
  <c r="T27" i="1"/>
  <c r="T28"/>
  <c r="T29"/>
  <c r="A35" i="3"/>
  <c r="A36"/>
  <c r="A37"/>
  <c r="A3"/>
  <c r="A4"/>
  <c r="B20" l="1"/>
  <c r="T48" i="1"/>
  <c r="T49"/>
  <c r="T47"/>
  <c r="C47"/>
  <c r="T35"/>
  <c r="T36"/>
  <c r="T37"/>
  <c r="T38"/>
  <c r="T39"/>
  <c r="T40"/>
  <c r="T34"/>
  <c r="C35"/>
  <c r="C36"/>
  <c r="C37"/>
  <c r="C34"/>
  <c r="T25"/>
  <c r="T26"/>
  <c r="T24"/>
  <c r="C25"/>
  <c r="C26"/>
  <c r="C24"/>
  <c r="S19" i="3"/>
  <c r="S18"/>
  <c r="S17"/>
  <c r="S16"/>
  <c r="S15"/>
  <c r="S14"/>
  <c r="S13"/>
  <c r="D56"/>
  <c r="E56" s="1"/>
  <c r="A56"/>
  <c r="A26"/>
  <c r="C16" l="1"/>
  <c r="D16" s="1"/>
  <c r="E16" s="1"/>
  <c r="AJ17" i="1" s="1"/>
  <c r="C17" i="3"/>
  <c r="D17" s="1"/>
  <c r="E17" s="1"/>
  <c r="AJ18" i="1" s="1"/>
  <c r="C13" i="3"/>
  <c r="D13" s="1"/>
  <c r="E13" s="1"/>
  <c r="AJ14" i="1" s="1"/>
  <c r="C14" i="3"/>
  <c r="D14" s="1"/>
  <c r="E14" s="1"/>
  <c r="AJ15" i="1" s="1"/>
  <c r="C15" i="3"/>
  <c r="D15" s="1"/>
  <c r="E15" s="1"/>
  <c r="AJ16" i="1" l="1"/>
  <c r="AJ19" s="1"/>
  <c r="E20" i="3"/>
  <c r="O25" s="1"/>
  <c r="Q25" s="1"/>
  <c r="A72"/>
  <c r="A71"/>
  <c r="A70"/>
  <c r="A69"/>
  <c r="A18" l="1"/>
  <c r="A17"/>
  <c r="A16"/>
  <c r="A15"/>
  <c r="A14"/>
  <c r="A13"/>
  <c r="A12"/>
  <c r="N25" s="1"/>
  <c r="A22"/>
  <c r="AE13" i="1" l="1"/>
  <c r="AC13"/>
  <c r="AA13"/>
  <c r="Y13"/>
  <c r="W13"/>
  <c r="U13"/>
  <c r="S13"/>
  <c r="Q13"/>
  <c r="O13"/>
  <c r="M13"/>
  <c r="K13"/>
  <c r="J13"/>
  <c r="A6" i="3"/>
  <c r="A2"/>
  <c r="B32" i="1"/>
  <c r="S32"/>
  <c r="D52" l="1"/>
  <c r="U52"/>
  <c r="U42"/>
  <c r="D42"/>
  <c r="S45" l="1"/>
  <c r="B45"/>
  <c r="L5" l="1"/>
  <c r="N5" l="1"/>
  <c r="E1" i="3" s="1"/>
  <c r="I12" s="1"/>
  <c r="L13" i="1"/>
  <c r="B9" i="3"/>
  <c r="D1"/>
  <c r="H12" s="1"/>
  <c r="C1"/>
  <c r="G12" s="1"/>
  <c r="O2"/>
  <c r="P2"/>
  <c r="Q2"/>
  <c r="R2"/>
  <c r="S2"/>
  <c r="T2"/>
  <c r="U2"/>
  <c r="V2"/>
  <c r="W2"/>
  <c r="X2"/>
  <c r="Y2"/>
  <c r="Z2"/>
  <c r="O3"/>
  <c r="P3"/>
  <c r="Q3"/>
  <c r="R3"/>
  <c r="S3"/>
  <c r="T3"/>
  <c r="U3"/>
  <c r="V3"/>
  <c r="W3"/>
  <c r="X3"/>
  <c r="Y3"/>
  <c r="Z3"/>
  <c r="O4"/>
  <c r="P4"/>
  <c r="Q4"/>
  <c r="R4"/>
  <c r="S4"/>
  <c r="T4"/>
  <c r="U4"/>
  <c r="V4"/>
  <c r="W4"/>
  <c r="X4"/>
  <c r="Y4"/>
  <c r="Z4"/>
  <c r="A5"/>
  <c r="O5"/>
  <c r="P5"/>
  <c r="Q5"/>
  <c r="R5"/>
  <c r="S5"/>
  <c r="T5"/>
  <c r="U5"/>
  <c r="V5"/>
  <c r="W5"/>
  <c r="X5"/>
  <c r="Y5"/>
  <c r="Z5"/>
  <c r="O6"/>
  <c r="P6"/>
  <c r="Q6"/>
  <c r="R6"/>
  <c r="S6"/>
  <c r="T6"/>
  <c r="U6"/>
  <c r="V6"/>
  <c r="W6"/>
  <c r="X6"/>
  <c r="Y6"/>
  <c r="Z6"/>
  <c r="A7"/>
  <c r="O7"/>
  <c r="P7"/>
  <c r="Q7"/>
  <c r="R7"/>
  <c r="S7"/>
  <c r="T7"/>
  <c r="U7"/>
  <c r="V7"/>
  <c r="W7"/>
  <c r="X7"/>
  <c r="Y7"/>
  <c r="Z7"/>
  <c r="O8"/>
  <c r="P8"/>
  <c r="Q8"/>
  <c r="R8"/>
  <c r="S8"/>
  <c r="T8"/>
  <c r="U8"/>
  <c r="V8"/>
  <c r="W8"/>
  <c r="X8"/>
  <c r="Y8"/>
  <c r="Z8"/>
  <c r="N26"/>
  <c r="A23"/>
  <c r="D23"/>
  <c r="A24"/>
  <c r="D24"/>
  <c r="A25"/>
  <c r="D25"/>
  <c r="A31"/>
  <c r="N27" s="1"/>
  <c r="A32"/>
  <c r="D32"/>
  <c r="A33"/>
  <c r="D33"/>
  <c r="A34"/>
  <c r="D34"/>
  <c r="A41"/>
  <c r="N28" s="1"/>
  <c r="A42"/>
  <c r="D42"/>
  <c r="A43"/>
  <c r="D43"/>
  <c r="A44"/>
  <c r="D44"/>
  <c r="A45"/>
  <c r="D45"/>
  <c r="A49"/>
  <c r="N29" s="1"/>
  <c r="A50"/>
  <c r="D50"/>
  <c r="A51"/>
  <c r="D51"/>
  <c r="A52"/>
  <c r="D52"/>
  <c r="A53"/>
  <c r="D53"/>
  <c r="A54"/>
  <c r="D54"/>
  <c r="A55"/>
  <c r="D55"/>
  <c r="A60"/>
  <c r="N30" s="1"/>
  <c r="A61"/>
  <c r="D61"/>
  <c r="A67"/>
  <c r="N31" s="1"/>
  <c r="A68"/>
  <c r="D68"/>
  <c r="D69"/>
  <c r="D70"/>
  <c r="AI6" i="1"/>
  <c r="AI7"/>
  <c r="AI8"/>
  <c r="AI9"/>
  <c r="AI10"/>
  <c r="AI11"/>
  <c r="E42" i="3" l="1"/>
  <c r="E53"/>
  <c r="AA5"/>
  <c r="AJ9" i="1" s="1"/>
  <c r="E45" i="3"/>
  <c r="AA4"/>
  <c r="AJ8" i="1" s="1"/>
  <c r="AA3" i="3"/>
  <c r="AJ7" i="1" s="1"/>
  <c r="E50" i="3"/>
  <c r="E43"/>
  <c r="AA8"/>
  <c r="E44"/>
  <c r="AA2"/>
  <c r="AJ6" i="1" s="1"/>
  <c r="N13"/>
  <c r="E33" i="3"/>
  <c r="E34"/>
  <c r="E55"/>
  <c r="E54"/>
  <c r="E52"/>
  <c r="E51"/>
  <c r="AA7"/>
  <c r="AJ11" i="1" s="1"/>
  <c r="AA6" i="3"/>
  <c r="AJ10" i="1" s="1"/>
  <c r="E70" i="3"/>
  <c r="E68"/>
  <c r="E69"/>
  <c r="E23"/>
  <c r="E32"/>
  <c r="E25"/>
  <c r="E24"/>
  <c r="E61"/>
  <c r="E66" s="1"/>
  <c r="E40" l="1"/>
  <c r="O27" s="1"/>
  <c r="Q27" s="1"/>
  <c r="E30"/>
  <c r="O26" s="1"/>
  <c r="Q26" s="1"/>
  <c r="E75"/>
  <c r="O31" s="1"/>
  <c r="Q31" s="1"/>
  <c r="E59"/>
  <c r="O29" s="1"/>
  <c r="Q29" s="1"/>
  <c r="E48"/>
  <c r="O28" s="1"/>
  <c r="Q28" s="1"/>
  <c r="O30"/>
  <c r="Q30" s="1"/>
  <c r="P13" i="1"/>
  <c r="F1" i="3"/>
  <c r="J12" s="1"/>
  <c r="AA9"/>
  <c r="O24" s="1"/>
  <c r="Q24" l="1"/>
  <c r="O32"/>
  <c r="Q32" s="1"/>
  <c r="AH54" i="1" s="1"/>
  <c r="C42"/>
  <c r="C52"/>
  <c r="C30"/>
  <c r="T30"/>
  <c r="T52"/>
  <c r="T5"/>
  <c r="G1" i="3"/>
  <c r="K12" s="1"/>
  <c r="T42" i="1" l="1"/>
  <c r="V5"/>
  <c r="T13"/>
  <c r="H1" i="3"/>
  <c r="L12" s="1"/>
  <c r="X5" i="1" l="1"/>
  <c r="V13"/>
  <c r="I1" i="3"/>
  <c r="M12" s="1"/>
  <c r="Z5" i="1" l="1"/>
  <c r="X13"/>
  <c r="J1" i="3"/>
  <c r="N12" s="1"/>
  <c r="AB5" i="1" l="1"/>
  <c r="Z13"/>
  <c r="K1" i="3"/>
  <c r="O12" s="1"/>
  <c r="AD5" i="1" l="1"/>
  <c r="AB13"/>
  <c r="L1" i="3"/>
  <c r="P12" s="1"/>
  <c r="AF5" i="1" l="1"/>
  <c r="AD13"/>
  <c r="M1" i="3"/>
  <c r="Q12" s="1"/>
  <c r="AF13" i="1" l="1"/>
  <c r="N1" i="3"/>
  <c r="R12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<sst xmlns="http://schemas.openxmlformats.org/spreadsheetml/2006/main" count="98" uniqueCount="77">
  <si>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</si>
  <si>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</si>
  <si>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</si>
  <si>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</si>
  <si>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</si>
  <si>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</si>
  <si>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</si>
  <si>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</si>
  <si>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</si>
  <si>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</si>
  <si>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</si>
  <si>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</si>
  <si>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</si>
  <si>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</si>
  <si>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</si>
  <si>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</si>
  <si>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</si>
  <si>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</si>
  <si>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</si>
  <si>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</si>
  <si>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</si>
  <si>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</si>
  <si>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</si>
  <si>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</si>
  <si>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</si>
  <si>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</si>
  <si>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</si>
  <si>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</si>
  <si>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</si>
  <si>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</si>
  <si>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</si>
  <si>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</si>
  <si>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</si>
  <si>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</si>
  <si>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</si>
  <si>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</si>
  <si>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</si>
  <si>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</si>
  <si>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</si>
  <si>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</si>
  <si>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</si>
  <si>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</si>
  <si>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</si>
  <si>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</si>
  <si>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</si>
  <si>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</si>
  <si>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</si>
  <si>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</si>
  <si>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</si>
  <si>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</si>
  <si>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</si>
  <si>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</si>
  <si>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</si>
  <si>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</si>
  <si>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</si>
  <si>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</si>
  <si>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</si>
  <si>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</si>
  <si>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</si>
  <si>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</si>
  <si>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</si>
  <si>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</si>
  <si>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</si>
  <si>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</si>
  <si>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</si>
  <si>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</si>
  <si>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</si>
  <si>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</si>
  <si>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</si>
  <si>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</si>
  <si>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</si>
  <si>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</si>
  <si>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</si>
  <si>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</si>
  <si>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</si>
  <si>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</si>
  <si>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Peter Stathis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</si>
</sst>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/d;@"/>
    <numFmt numFmtId="165" formatCode="mm/dd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checked="Checked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fmlaLink="Controls!$F$2" lockText="1"/>
</file>

<file path=xl/ctrlProps/ctrlProp18.xml><?xml version="1.0" encoding="utf-8"?>
<formControlPr xmlns="http://schemas.microsoft.com/office/spreadsheetml/2009/9/main" objectType="CheckBox" checked="Checked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checked="Checked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checked="Checked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checked="Checked" fmlaLink="Controls!$G$3" lockText="1"/>
</file>

<file path=xl/ctrlProps/ctrlProp27.xml><?xml version="1.0" encoding="utf-8"?>
<formControlPr xmlns="http://schemas.microsoft.com/office/spreadsheetml/2009/9/main" objectType="CheckBox" checked="Checked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checked="Checked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checked="Checked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fmlaLink="Controls!$I$2" lockText="1"/>
</file>

<file path=xl/ctrlProps/ctrlProp35.xml><?xml version="1.0" encoding="utf-8"?>
<formControlPr xmlns="http://schemas.microsoft.com/office/spreadsheetml/2009/9/main" objectType="CheckBox" fmlaLink="Controls!$I$3" lockText="1"/>
</file>

<file path=xl/ctrlProps/ctrlProp36.xml><?xml version="1.0" encoding="utf-8"?>
<formControlPr xmlns="http://schemas.microsoft.com/office/spreadsheetml/2009/9/main" objectType="CheckBox" fmlaLink="Controls!$I$4" lockText="1"/>
</file>

<file path=xl/ctrlProps/ctrlProp37.xml><?xml version="1.0" encoding="utf-8"?>
<formControlPr xmlns="http://schemas.microsoft.com/office/spreadsheetml/2009/9/main" objectType="CheckBox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fmlaLink="Controls!$K$6" lockText="1"/>
</file>

<file path=xl/ctrlProps/ctrlProp46.xml><?xml version="1.0" encoding="utf-8"?>
<formControlPr xmlns="http://schemas.microsoft.com/office/spreadsheetml/2009/9/main" objectType="CheckBox" fmlaLink="Controls!$K$5" lockText="1"/>
</file>

<file path=xl/ctrlProps/ctrlProp47.xml><?xml version="1.0" encoding="utf-8"?>
<formControlPr xmlns="http://schemas.microsoft.com/office/spreadsheetml/2009/9/main" objectType="CheckBox" fmlaLink="Controls!$K$4" lockText="1"/>
</file>

<file path=xl/ctrlProps/ctrlProp48.xml><?xml version="1.0" encoding="utf-8"?>
<formControlPr xmlns="http://schemas.microsoft.com/office/spreadsheetml/2009/9/main" objectType="CheckBox" fmlaLink="Controls!$K$3" lockText="1"/>
</file>

<file path=xl/ctrlProps/ctrlProp49.xml><?xml version="1.0" encoding="utf-8"?>
<formControlPr xmlns="http://schemas.microsoft.com/office/spreadsheetml/2009/9/main" objectType="CheckBox" fmlaLink="Controls!$K$2" lockText="1"/>
</file>

<file path=xl/ctrlProps/ctrlProp50.xml><?xml version="1.0" encoding="utf-8"?>
<formControlPr xmlns="http://schemas.microsoft.com/office/spreadsheetml/2009/9/main" objectType="CheckBox" fmlaLink="Controls!$L$2" lockText="1"/>
</file>

<file path=xl/ctrlProps/ctrlProp51.xml><?xml version="1.0" encoding="utf-8"?>
<formControlPr xmlns="http://schemas.microsoft.com/office/spreadsheetml/2009/9/main" objectType="CheckBox" fmlaLink="Controls!$L$3" lockText="1"/>
</file>

<file path=xl/ctrlProps/ctrlProp52.xml><?xml version="1.0" encoding="utf-8"?>
<formControlPr xmlns="http://schemas.microsoft.com/office/spreadsheetml/2009/9/main" objectType="CheckBox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fmlaLink="Controls!$L$6" lockText="1"/>
</file>

<file path=xl/ctrlProps/ctrlProp55.xml><?xml version="1.0" encoding="utf-8"?>
<formControlPr xmlns="http://schemas.microsoft.com/office/spreadsheetml/2009/9/main" objectType="CheckBox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fmlaLink="Controls!$M$4" lockText="1"/>
</file>

<file path=xl/ctrlProps/ctrlProp59.xml><?xml version="1.0" encoding="utf-8"?>
<formControlPr xmlns="http://schemas.microsoft.com/office/spreadsheetml/2009/9/main" objectType="CheckBox" fmlaLink="Controls!$M$3" lockText="1"/>
</file>

<file path=xl/ctrlProps/ctrlProp60.xml><?xml version="1.0" encoding="utf-8"?>
<formControlPr xmlns="http://schemas.microsoft.com/office/spreadsheetml/2009/9/main" objectType="CheckBox" fmlaLink="Controls!$M$2" lockText="1"/>
</file>

<file path=xl/ctrlProps/ctrlProp61.xml><?xml version="1.0" encoding="utf-8"?>
<formControlPr xmlns="http://schemas.microsoft.com/office/spreadsheetml/2009/9/main" objectType="CheckBox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checked="Checked" fmlaLink="Controls!$H$13" lockText="1"/>
</file>

<file path=xl/ctrlProps/ctrlProp73.xml><?xml version="1.0" encoding="utf-8"?>
<formControlPr xmlns="http://schemas.microsoft.com/office/spreadsheetml/2009/9/main" objectType="CheckBox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checked="Checked" fmlaLink="Controls!$J$13" lockText="1"/>
</file>

<file path=xl/ctrlProps/ctrlProp83.xml><?xml version="1.0" encoding="utf-8"?>
<formControlPr xmlns="http://schemas.microsoft.com/office/spreadsheetml/2009/9/main" objectType="CheckBox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checked="Checked" fmlaLink="Controls!$L$13" lockText="1"/>
</file>

<file path=xl/ctrlProps/ctrlProp93.xml><?xml version="1.0" encoding="utf-8"?>
<formControlPr xmlns="http://schemas.microsoft.com/office/spreadsheetml/2009/9/main" objectType="CheckBox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fmlaLink="Controls!$M$13" lockText="1"/>
</file>

<file path=xl/ctrlProps/ctrlProp98.xml><?xml version="1.0" encoding="utf-8"?>
<formControlPr xmlns="http://schemas.microsoft.com/office/spreadsheetml/2009/9/main" objectType="CheckBox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fmlaLink="Controls!$O$13" lockText="1"/>
</file>

<file path=xl/ctrlProps/ctrlProp108.xml><?xml version="1.0" encoding="utf-8"?>
<formControlPr xmlns="http://schemas.microsoft.com/office/spreadsheetml/2009/9/main" objectType="CheckBox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fmlaLink="Controls!$P$13" lockText="1"/>
</file>

<file path=xl/ctrlProps/ctrlProp113.xml><?xml version="1.0" encoding="utf-8"?>
<formControlPr xmlns="http://schemas.microsoft.com/office/spreadsheetml/2009/9/main" objectType="CheckBox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fmlaLink="Controls!$Q$13" lockText="1"/>
</file>

<file path=xl/ctrlProps/ctrlProp118.xml><?xml version="1.0" encoding="utf-8"?>
<formControlPr xmlns="http://schemas.microsoft.com/office/spreadsheetml/2009/9/main" objectType="CheckBox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fmlaLink="Controls!$R$13" lockText="1"/>
</file>

<file path=xl/ctrlProps/ctrlProp123.xml><?xml version="1.0" encoding="utf-8"?>
<formControlPr xmlns="http://schemas.microsoft.com/office/spreadsheetml/2009/9/main" objectType="CheckBox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checked="Checked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fmlaLink="Controls!$C$50" lockText="1"/>
</file>

<file path=xl/ctrlProps/ctrlProp135.xml><?xml version="1.0" encoding="utf-8"?>
<formControlPr xmlns="http://schemas.microsoft.com/office/spreadsheetml/2009/9/main" objectType="CheckBox" fmlaLink="Controls!$C$51" lockText="1"/>
</file>

<file path=xl/ctrlProps/ctrlProp136.xml><?xml version="1.0" encoding="utf-8"?>
<formControlPr xmlns="http://schemas.microsoft.com/office/spreadsheetml/2009/9/main" objectType="CheckBox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fmlaLink="Controls!$C$68" lockText="1"/>
</file>

<file path=xl/ctrlProps/ctrlProp143.xml><?xml version="1.0" encoding="utf-8"?>
<formControlPr xmlns="http://schemas.microsoft.com/office/spreadsheetml/2009/9/main" objectType="CheckBox" fmlaLink="Controls!$C$69" lockText="1"/>
</file>

<file path=xl/ctrlProps/ctrlProp144.xml><?xml version="1.0" encoding="utf-8"?>
<formControlPr xmlns="http://schemas.microsoft.com/office/spreadsheetml/2009/9/main" objectType="CheckBox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checked="Checked" fmlaLink="Controls!$C$45" lockText="1"/>
</file>

<file path=xl/ctrlProps/ctrlProp148.xml><?xml version="1.0" encoding="utf-8"?>
<formControlPr xmlns="http://schemas.microsoft.com/office/spreadsheetml/2009/9/main" objectType="CheckBox" fmlaLink="Controls!$C$35" lockText="1"/>
</file>

<file path=xl/ctrlProps/ctrlProp149.xml><?xml version="1.0" encoding="utf-8"?>
<formControlPr xmlns="http://schemas.microsoft.com/office/spreadsheetml/2009/9/main" objectType="CheckBox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P67"/>
  <sheetViews>
    <sheetView showGridLines="0" tabSelected="1" showWhiteSpace="0" zoomScaleNormal="100" zoomScaleSheetLayoutView="96" workbookViewId="0">
      <selection activeCell="AF4" sqref="AF4:AG4"/>
    </sheetView>
  </sheetViews>
  <sheetFormatPr defaultColWidth="9.140625" defaultRowHeight="14.25"/>
  <cols>
    <col min="1" max="1" width="1.7109375" style="13" customWidth="1"/>
    <col min="2" max="2" width="2.7109375" style="1" customWidth="1"/>
    <col min="3" max="3" width="7.5703125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7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1.28515625" style="1" customWidth="1"/>
    <col min="37" max="37" width="2.5703125" style="1" hidden="1" customWidth="1"/>
    <col min="38" max="16384" width="9.140625" style="13"/>
  </cols>
  <sheetData>
    <row r="1" spans="1:37" ht="4.5" customHeight="1" thickBot="1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1">
        <v>42251</v>
      </c>
      <c r="AJ4" s="282"/>
      <c r="AK4" s="66"/>
    </row>
    <row r="5" spans="1:37" s="14" customFormat="1" ht="25.15" customHeight="1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0.5</v>
      </c>
      <c r="AK6" s="66"/>
    </row>
    <row r="7" spans="1:37" s="48" customFormat="1" ht="27.6" customHeight="1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0.41666666666666669</v>
      </c>
      <c r="AK7" s="49"/>
    </row>
    <row r="8" spans="1:37" s="48" customFormat="1" ht="27.6" customHeight="1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0.5</v>
      </c>
      <c r="AK8" s="49"/>
    </row>
    <row r="9" spans="1:37" s="48" customFormat="1" ht="27.6" customHeight="1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0.41666666666666669</v>
      </c>
      <c r="AK9" s="49"/>
    </row>
    <row r="10" spans="1:37" s="48" customFormat="1" ht="27.6" customHeight="1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0</v>
      </c>
      <c r="AK10" s="49"/>
    </row>
    <row r="11" spans="1:37" s="48" customFormat="1" ht="27.6" customHeight="1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0.5</v>
      </c>
      <c r="AK11" s="49"/>
    </row>
    <row r="12" spans="1:37" s="3" customFormat="1" ht="33.75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>
      <c r="A14" s="221"/>
      <c r="B14" s="283" t="s">
        <v>39</v>
      </c>
      <c r="C14" s="283"/>
      <c r="D14" s="283"/>
      <c r="E14" s="283"/>
      <c r="F14" s="283"/>
      <c r="G14" s="283"/>
      <c r="H14" s="283"/>
      <c r="I14" s="283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>
      <c r="A15" s="221"/>
      <c r="B15" s="283" t="s">
        <v>40</v>
      </c>
      <c r="C15" s="283"/>
      <c r="D15" s="283"/>
      <c r="E15" s="283"/>
      <c r="F15" s="283"/>
      <c r="G15" s="283"/>
      <c r="H15" s="283"/>
      <c r="I15" s="283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0</v>
      </c>
      <c r="AK15" s="224"/>
    </row>
    <row r="16" spans="1:37" s="225" customFormat="1" ht="36.75" customHeight="1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20</v>
      </c>
      <c r="AK19" s="224"/>
    </row>
    <row r="20" spans="1:37" s="3" customFormat="1" ht="14.45" customHeight="1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3.75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6.25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6" t="s">
        <v>52</v>
      </c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46"/>
    </row>
    <row r="27" spans="1:37" s="18" customFormat="1" ht="21" customHeight="1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6" t="s">
        <v>44</v>
      </c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7"/>
      <c r="AK29" s="46"/>
    </row>
    <row r="30" spans="1:37" s="67" customFormat="1" ht="38.450000000000003" customHeight="1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10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3.75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6.25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450000000000003" customHeight="1">
      <c r="A42" s="95"/>
      <c r="B42" s="117"/>
      <c r="C42" s="96">
        <f>Controls!O28</f>
        <v>20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0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3.75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6.25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5"/>
      <c r="AK51" s="41"/>
    </row>
    <row r="52" spans="1:42" s="72" customFormat="1" ht="25.9" customHeight="1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0.22504892367906065</v>
      </c>
      <c r="AI54" s="106"/>
      <c r="AJ54" s="107"/>
      <c r="AK54" s="65"/>
    </row>
    <row r="55" spans="1:42" ht="25.9" customHeight="1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/>
    <row r="60" spans="1:42" ht="25.9" customHeight="1"/>
    <row r="61" spans="1:42" ht="25.9" customHeight="1"/>
    <row r="62" spans="1:42" ht="25.9" customHeight="1"/>
    <row r="63" spans="1:42" ht="25.9" customHeight="1"/>
    <row r="67" ht="51" customHeight="1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40625" defaultRowHeight="12.75"/>
  <cols>
    <col min="1" max="1" width="82.140625" style="14" customWidth="1"/>
    <col min="2" max="2" width="9.140625" style="14" bestFit="1" customWidth="1"/>
    <col min="3" max="4" width="6.7109375" style="14" customWidth="1"/>
    <col min="5" max="5" width="7.85546875" style="14" customWidth="1"/>
    <col min="6" max="12" width="6.7109375" style="14" customWidth="1"/>
    <col min="13" max="13" width="6.7109375" style="14" bestFit="1" customWidth="1"/>
    <col min="14" max="14" width="6.7109375" style="14" customWidth="1"/>
    <col min="15" max="27" width="9.85546875" style="14" customWidth="1"/>
    <col min="28" max="28" width="5.5703125" style="14" customWidth="1"/>
    <col min="29" max="16384" width="9.140625" style="14"/>
  </cols>
  <sheetData>
    <row r="1" spans="1:27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0</v>
      </c>
      <c r="J2" s="24" t="b">
        <v>0</v>
      </c>
      <c r="K2" s="24" t="b">
        <v>0</v>
      </c>
      <c r="L2" s="24" t="b">
        <v>0</v>
      </c>
      <c r="M2" s="24" t="b">
        <v>0</v>
      </c>
      <c r="N2" s="24" t="b">
        <v>0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0</v>
      </c>
      <c r="V2" s="25">
        <f t="shared" si="1"/>
        <v>0</v>
      </c>
      <c r="W2" s="25">
        <f t="shared" si="1"/>
        <v>0</v>
      </c>
      <c r="X2" s="25">
        <f t="shared" si="1"/>
        <v>0</v>
      </c>
      <c r="Y2" s="25">
        <f t="shared" ref="Y2:Z8" si="2">IF(M2=TRUE, 1, 0)</f>
        <v>0</v>
      </c>
      <c r="Z2" s="25">
        <f t="shared" si="2"/>
        <v>0</v>
      </c>
      <c r="AA2" s="26">
        <f t="shared" ref="AA2:AA6" si="3">SUM(O2:Z2)</f>
        <v>6</v>
      </c>
    </row>
    <row r="3" spans="1:27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1</v>
      </c>
      <c r="G3" s="24" t="b">
        <v>0</v>
      </c>
      <c r="H3" s="24" t="b">
        <v>1</v>
      </c>
      <c r="I3" s="24" t="b">
        <v>0</v>
      </c>
      <c r="J3" s="24" t="b">
        <v>0</v>
      </c>
      <c r="K3" s="24" t="b">
        <v>0</v>
      </c>
      <c r="L3" s="24" t="b">
        <v>0</v>
      </c>
      <c r="M3" s="24" t="b">
        <v>0</v>
      </c>
      <c r="N3" s="24" t="b">
        <v>0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1</v>
      </c>
      <c r="S3" s="25">
        <f t="shared" si="4"/>
        <v>0</v>
      </c>
      <c r="T3" s="25">
        <f t="shared" si="4"/>
        <v>1</v>
      </c>
      <c r="U3" s="25">
        <f t="shared" si="4"/>
        <v>0</v>
      </c>
      <c r="V3" s="25">
        <f t="shared" si="4"/>
        <v>0</v>
      </c>
      <c r="W3" s="25">
        <f t="shared" si="4"/>
        <v>0</v>
      </c>
      <c r="X3" s="25">
        <f t="shared" si="4"/>
        <v>0</v>
      </c>
      <c r="Y3" s="25">
        <f t="shared" si="2"/>
        <v>0</v>
      </c>
      <c r="Z3" s="25">
        <f t="shared" si="2"/>
        <v>0</v>
      </c>
      <c r="AA3" s="26">
        <f t="shared" si="3"/>
        <v>5</v>
      </c>
    </row>
    <row r="4" spans="1:27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0</v>
      </c>
      <c r="J4" s="24" t="b">
        <v>0</v>
      </c>
      <c r="K4" s="24" t="b">
        <v>0</v>
      </c>
      <c r="L4" s="24" t="b">
        <v>0</v>
      </c>
      <c r="M4" s="24" t="b">
        <v>0</v>
      </c>
      <c r="N4" s="24" t="b">
        <v>0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2"/>
        <v>0</v>
      </c>
      <c r="Z4" s="25">
        <f t="shared" si="2"/>
        <v>0</v>
      </c>
      <c r="AA4" s="26">
        <f t="shared" si="3"/>
        <v>6</v>
      </c>
    </row>
    <row r="5" spans="1:27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0</v>
      </c>
      <c r="G5" s="24" t="b">
        <v>1</v>
      </c>
      <c r="H5" s="24" t="b">
        <v>1</v>
      </c>
      <c r="I5" s="24" t="b">
        <v>0</v>
      </c>
      <c r="J5" s="24" t="b">
        <v>0</v>
      </c>
      <c r="K5" s="24" t="b">
        <v>0</v>
      </c>
      <c r="L5" s="24" t="b">
        <v>0</v>
      </c>
      <c r="M5" s="24" t="b">
        <v>0</v>
      </c>
      <c r="N5" s="24" t="b">
        <v>0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0</v>
      </c>
      <c r="S5" s="25">
        <f t="shared" si="5"/>
        <v>1</v>
      </c>
      <c r="T5" s="25">
        <f t="shared" si="5"/>
        <v>1</v>
      </c>
      <c r="U5" s="25">
        <f t="shared" si="5"/>
        <v>0</v>
      </c>
      <c r="V5" s="25">
        <f t="shared" si="5"/>
        <v>0</v>
      </c>
      <c r="W5" s="25">
        <f t="shared" si="5"/>
        <v>0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5</v>
      </c>
    </row>
    <row r="6" spans="1:27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0</v>
      </c>
      <c r="I6" s="24" t="b">
        <v>0</v>
      </c>
      <c r="J6" s="24" t="b">
        <v>0</v>
      </c>
      <c r="K6" s="24" t="b">
        <v>0</v>
      </c>
      <c r="L6" s="24" t="b">
        <v>0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0</v>
      </c>
      <c r="U6" s="25">
        <f t="shared" si="5"/>
        <v>0</v>
      </c>
      <c r="V6" s="25">
        <f t="shared" si="5"/>
        <v>0</v>
      </c>
      <c r="W6" s="25">
        <f t="shared" si="5"/>
        <v>0</v>
      </c>
      <c r="X6" s="25">
        <f t="shared" si="5"/>
        <v>0</v>
      </c>
      <c r="Y6" s="25">
        <f t="shared" si="2"/>
        <v>0</v>
      </c>
      <c r="Z6" s="25">
        <f t="shared" si="2"/>
        <v>0</v>
      </c>
      <c r="AA6" s="26">
        <f t="shared" si="3"/>
        <v>0</v>
      </c>
    </row>
    <row r="7" spans="1:27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0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0</v>
      </c>
      <c r="Y7" s="25">
        <f t="shared" si="2"/>
        <v>0</v>
      </c>
      <c r="Z7" s="25">
        <f t="shared" si="2"/>
        <v>0</v>
      </c>
      <c r="AA7" s="26">
        <f>IF(SUM(O7:Z7)&gt;6,6,SUM(O7:Z7))</f>
        <v>3</v>
      </c>
    </row>
    <row r="8" spans="1:27" ht="13.5" thickBot="1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.5" thickBot="1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25</v>
      </c>
    </row>
    <row r="10" spans="1:27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5.5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5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1</v>
      </c>
      <c r="I13" s="24" t="b">
        <v>1</v>
      </c>
      <c r="J13" s="24" t="b">
        <v>0</v>
      </c>
      <c r="K13" s="24" t="b">
        <v>1</v>
      </c>
      <c r="L13" s="24" t="b">
        <v>1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5</v>
      </c>
      <c r="T13" s="27"/>
      <c r="U13" s="27"/>
      <c r="V13" s="27"/>
      <c r="W13" s="27"/>
      <c r="X13" s="27"/>
      <c r="Z13" s="28"/>
      <c r="AA13" s="3"/>
    </row>
    <row r="14" spans="1:27" ht="15">
      <c r="A14" s="21" t="str">
        <f>'Implementation Plan'!B15</f>
        <v>Refine IRDA</v>
      </c>
      <c r="B14" s="228">
        <v>20</v>
      </c>
      <c r="C14" s="24" t="b">
        <f t="shared" ref="C14:C17" si="8">IF(S14&gt;0,TRUE)</f>
        <v>0</v>
      </c>
      <c r="D14" s="24">
        <f t="shared" ref="D14:D17" si="9">IF(C14=TRUE, 1, 0)</f>
        <v>0</v>
      </c>
      <c r="E14" s="229">
        <f t="shared" si="7"/>
        <v>0</v>
      </c>
      <c r="F14" s="3"/>
      <c r="G14" s="24" t="b">
        <v>0</v>
      </c>
      <c r="H14" s="24" t="b">
        <v>0</v>
      </c>
      <c r="I14" s="24" t="b">
        <v>0</v>
      </c>
      <c r="J14" s="24" t="b">
        <v>0</v>
      </c>
      <c r="K14" s="24" t="b">
        <v>0</v>
      </c>
      <c r="L14" s="24" t="b">
        <v>0</v>
      </c>
      <c r="M14" s="24" t="b">
        <v>0</v>
      </c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  <c r="S14" s="25">
        <f t="shared" ref="S14:S19" si="10">COUNTIF(G14:R14,TRUE)</f>
        <v>0</v>
      </c>
      <c r="T14" s="27"/>
      <c r="U14" s="27"/>
      <c r="V14" s="27"/>
      <c r="W14" s="27"/>
      <c r="X14" s="27"/>
      <c r="Z14" s="28"/>
      <c r="AA14" s="3"/>
    </row>
    <row r="15" spans="1:27" ht="15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5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5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5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.75" thickBot="1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.5" thickBot="1">
      <c r="A20" s="145"/>
      <c r="B20" s="238">
        <f>SUM(B13:B19)</f>
        <v>100</v>
      </c>
      <c r="C20" s="33"/>
      <c r="D20" s="56" t="s">
        <v>29</v>
      </c>
      <c r="E20" s="239">
        <f>SUM(E13:E19)</f>
        <v>20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5.5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5.5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25</v>
      </c>
      <c r="P24" s="14">
        <f>B9</f>
        <v>66</v>
      </c>
      <c r="Q24" s="237">
        <f>O24/P24</f>
        <v>0.37878787878787878</v>
      </c>
    </row>
    <row r="25" spans="1:27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20</v>
      </c>
      <c r="P25" s="247">
        <f>B20</f>
        <v>100</v>
      </c>
      <c r="Q25" s="237">
        <f t="shared" ref="Q25:Q32" si="13">O25/P25</f>
        <v>0.2</v>
      </c>
    </row>
    <row r="26" spans="1:27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10</v>
      </c>
      <c r="P27" s="14">
        <f>B40</f>
        <v>95</v>
      </c>
      <c r="Q27" s="237">
        <f t="shared" si="13"/>
        <v>0.10526315789473684</v>
      </c>
    </row>
    <row r="28" spans="1:27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20</v>
      </c>
      <c r="P28" s="14">
        <f>B48</f>
        <v>35</v>
      </c>
      <c r="Q28" s="237">
        <f t="shared" si="13"/>
        <v>0.5714285714285714</v>
      </c>
    </row>
    <row r="29" spans="1:27" ht="13.5" thickBot="1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0</v>
      </c>
      <c r="P29" s="14">
        <f>B59</f>
        <v>125</v>
      </c>
      <c r="Q29" s="237">
        <f t="shared" si="13"/>
        <v>0</v>
      </c>
    </row>
    <row r="30" spans="1:27" ht="13.5" thickBot="1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.5" thickBot="1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0</v>
      </c>
      <c r="P31" s="242">
        <f>B75</f>
        <v>50</v>
      </c>
      <c r="Q31" s="243">
        <f t="shared" si="13"/>
        <v>0</v>
      </c>
    </row>
    <row r="32" spans="1:27">
      <c r="A32" s="21" t="str">
        <f>'Implementation Plan'!U24</f>
        <v>Complete Personal Focus Areas &amp; 2x2. Add to Weekly Focusing. Post Insights</v>
      </c>
      <c r="B32" s="24">
        <v>20</v>
      </c>
      <c r="C32" s="24" t="b">
        <v>0</v>
      </c>
      <c r="D32" s="24">
        <f>IF(C32=TRUE,1,0)</f>
        <v>0</v>
      </c>
      <c r="E32" s="24">
        <f>D32*B32</f>
        <v>0</v>
      </c>
      <c r="F32" s="22"/>
      <c r="G32" s="22"/>
      <c r="M32" s="17"/>
      <c r="N32" s="56" t="s">
        <v>16</v>
      </c>
      <c r="O32" s="17">
        <f>SUM(O24:O31)</f>
        <v>115</v>
      </c>
      <c r="P32" s="14">
        <f>SUM(P24:P31)</f>
        <v>511</v>
      </c>
      <c r="Q32" s="235">
        <f t="shared" si="13"/>
        <v>0.22504892367906065</v>
      </c>
    </row>
    <row r="33" spans="1:14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0</v>
      </c>
      <c r="D34" s="24">
        <f t="shared" si="14"/>
        <v>0</v>
      </c>
      <c r="E34" s="24">
        <f t="shared" si="15"/>
        <v>0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0</v>
      </c>
      <c r="D36" s="24">
        <f t="shared" si="16"/>
        <v>0</v>
      </c>
      <c r="E36" s="24">
        <f t="shared" si="17"/>
        <v>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5" thickBot="1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5" thickBot="1">
      <c r="A40" s="61"/>
      <c r="B40" s="234">
        <f>SUM(B32:B39)</f>
        <v>95</v>
      </c>
      <c r="C40" s="33"/>
      <c r="D40" s="56" t="s">
        <v>29</v>
      </c>
      <c r="E40" s="50">
        <f>SUM(E32:E39)</f>
        <v>10</v>
      </c>
      <c r="J40" s="23"/>
      <c r="K40" s="23"/>
      <c r="L40" s="23"/>
      <c r="M40" s="23"/>
      <c r="N40" s="23"/>
    </row>
    <row r="41" spans="1:14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>
      <c r="A45" s="63" t="str">
        <f>'Implementation Plan'!D37</f>
        <v>Review Leading Productive Conflict Materials</v>
      </c>
      <c r="B45" s="19">
        <v>15</v>
      </c>
      <c r="C45" s="24" t="b">
        <v>0</v>
      </c>
      <c r="D45" s="19">
        <f t="shared" si="18"/>
        <v>0</v>
      </c>
      <c r="E45" s="19">
        <f t="shared" si="19"/>
        <v>0</v>
      </c>
    </row>
    <row r="46" spans="1:14">
      <c r="A46" s="63"/>
      <c r="B46" s="19"/>
      <c r="C46" s="63"/>
      <c r="D46" s="19"/>
      <c r="E46" s="19"/>
    </row>
    <row r="47" spans="1:14" ht="13.5" thickBot="1">
      <c r="A47" s="63"/>
      <c r="B47" s="19"/>
      <c r="C47" s="63"/>
      <c r="D47" s="19"/>
      <c r="E47" s="19"/>
    </row>
    <row r="48" spans="1:14" ht="13.5" thickBot="1">
      <c r="A48" s="61"/>
      <c r="B48" s="234">
        <f>SUM(B42:B47)</f>
        <v>35</v>
      </c>
      <c r="C48" s="33"/>
      <c r="D48" s="56" t="s">
        <v>29</v>
      </c>
      <c r="E48" s="50">
        <f>SUM(E42:E47)</f>
        <v>20</v>
      </c>
    </row>
    <row r="49" spans="1:5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ht="25.5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0</v>
      </c>
      <c r="D50" s="19">
        <f t="shared" ref="D50:D55" si="20">IF(C50=TRUE, 1,0)</f>
        <v>0</v>
      </c>
      <c r="E50" s="19">
        <f t="shared" ref="E50:E55" si="21">D50*B50</f>
        <v>0</v>
      </c>
    </row>
    <row r="51" spans="1:5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3.5" thickBot="1">
      <c r="A58" s="31"/>
      <c r="B58" s="32"/>
      <c r="C58" s="19"/>
      <c r="D58" s="19"/>
      <c r="E58" s="19"/>
    </row>
    <row r="59" spans="1:5" ht="13.5" thickBot="1">
      <c r="A59" s="61"/>
      <c r="B59" s="234">
        <f>SUM(B50:B58)</f>
        <v>125</v>
      </c>
      <c r="D59" s="56" t="s">
        <v>29</v>
      </c>
      <c r="E59" s="50">
        <f>SUM(E50:E58)</f>
        <v>0</v>
      </c>
    </row>
    <row r="60" spans="1:5">
      <c r="A60" s="62" t="str">
        <f>'Implementation Plan'!B44 &amp; " " &amp;'Implementation Plan'!B45</f>
        <v>ORGANIZATIONAL FOCUS &amp; ALIGNMENT Concepts:</v>
      </c>
    </row>
    <row r="61" spans="1:5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>
      <c r="A62" s="21"/>
      <c r="B62" s="24"/>
      <c r="C62" s="24"/>
      <c r="D62" s="24"/>
      <c r="E62" s="24"/>
    </row>
    <row r="63" spans="1:5">
      <c r="A63" s="21"/>
      <c r="B63" s="24"/>
      <c r="C63" s="24"/>
      <c r="D63" s="24"/>
      <c r="E63" s="24"/>
    </row>
    <row r="64" spans="1:5">
      <c r="A64" s="21"/>
      <c r="B64" s="24"/>
      <c r="C64" s="24"/>
      <c r="D64" s="24"/>
      <c r="E64" s="24"/>
    </row>
    <row r="65" spans="1:5" ht="13.5" thickBot="1">
      <c r="A65" s="21"/>
      <c r="B65" s="24"/>
      <c r="C65" s="24"/>
      <c r="D65" s="24"/>
      <c r="E65" s="24"/>
    </row>
    <row r="66" spans="1:5" ht="13.5" thickBot="1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0</v>
      </c>
      <c r="D68" s="24">
        <f t="shared" ref="D68:D70" si="26">IF(C68=TRUE, 1,0)</f>
        <v>0</v>
      </c>
      <c r="E68" s="24">
        <f t="shared" ref="E68:E70" si="27">D68*B68</f>
        <v>0</v>
      </c>
    </row>
    <row r="69" spans="1:5">
      <c r="A69" s="21" t="str">
        <f>'Implementation Plan'!U48</f>
        <v>Implement low risk Structural Decisions (IRDA) with appropriate leaders</v>
      </c>
      <c r="B69" s="24">
        <v>20</v>
      </c>
      <c r="C69" s="24" t="b">
        <v>0</v>
      </c>
      <c r="D69" s="24">
        <f t="shared" si="26"/>
        <v>0</v>
      </c>
      <c r="E69" s="24">
        <f t="shared" si="27"/>
        <v>0</v>
      </c>
    </row>
    <row r="70" spans="1:5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0</v>
      </c>
      <c r="D70" s="24">
        <f t="shared" si="26"/>
        <v>0</v>
      </c>
      <c r="E70" s="24">
        <f t="shared" si="27"/>
        <v>0</v>
      </c>
    </row>
    <row r="71" spans="1:5">
      <c r="A71" s="21">
        <f>'Implementation Plan'!U50</f>
        <v>0</v>
      </c>
      <c r="B71" s="24"/>
      <c r="C71" s="24"/>
      <c r="D71" s="24"/>
      <c r="E71" s="24"/>
    </row>
    <row r="72" spans="1:5">
      <c r="A72" s="21">
        <f>'Implementation Plan'!U51</f>
        <v>0</v>
      </c>
      <c r="B72" s="24"/>
      <c r="C72" s="24"/>
      <c r="D72" s="24"/>
      <c r="E72" s="24"/>
    </row>
    <row r="73" spans="1:5">
      <c r="A73" s="21"/>
      <c r="B73" s="24"/>
      <c r="C73" s="24"/>
      <c r="D73" s="24"/>
      <c r="E73" s="24"/>
    </row>
    <row r="74" spans="1:5" ht="13.5" thickBot="1">
      <c r="A74" s="21"/>
      <c r="B74" s="24"/>
      <c r="C74" s="24"/>
      <c r="D74" s="24"/>
      <c r="E74" s="24"/>
    </row>
    <row r="75" spans="1:5" ht="13.5" thickBot="1">
      <c r="A75" s="61"/>
      <c r="B75" s="234">
        <f>SUM(B68:B74)</f>
        <v>50</v>
      </c>
      <c r="D75" s="56" t="s">
        <v>29</v>
      </c>
      <c r="E75" s="50">
        <f>SUM(E68:E74)</f>
        <v>0</v>
      </c>
    </row>
    <row r="76" spans="1:5">
      <c r="A76" s="61"/>
    </row>
    <row r="77" spans="1:5">
      <c r="A77" s="61"/>
    </row>
    <row r="78" spans="1:5">
      <c r="A78" s="61"/>
    </row>
    <row r="79" spans="1:5">
      <c r="A79" s="61"/>
    </row>
    <row r="80" spans="1:5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482" spans="3:3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Peter Stathis</cp:lastModifiedBy>
  <cp:lastPrinted>2015-07-08T16:14:44Z</cp:lastPrinted>
  <dcterms:created xsi:type="dcterms:W3CDTF">2010-04-24T06:49:01Z</dcterms:created>
  <dcterms:modified xsi:type="dcterms:W3CDTF">2015-09-04T21:57:58Z</dcterms:modified>
</cp:coreProperties>
</file>